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firstSheet="1" activeTab="1"/>
  </bookViews>
  <sheets>
    <sheet name="Ark17" sheetId="1" r:id="rId1"/>
    <sheet name="16-17" sheetId="2" r:id="rId2"/>
  </sheets>
  <definedNames/>
  <calcPr fullCalcOnLoad="1"/>
</workbook>
</file>

<file path=xl/sharedStrings.xml><?xml version="1.0" encoding="utf-8"?>
<sst xmlns="http://schemas.openxmlformats.org/spreadsheetml/2006/main" count="86" uniqueCount="65">
  <si>
    <t>Generalforsamling</t>
  </si>
  <si>
    <t>Kontant</t>
  </si>
  <si>
    <t>Grundejerforeningen Ore Strand</t>
  </si>
  <si>
    <t>4760 Vordingborg</t>
  </si>
  <si>
    <t>Indtægter:</t>
  </si>
  <si>
    <t>Indskud nye medlemmer</t>
  </si>
  <si>
    <t>…………………………………………….</t>
  </si>
  <si>
    <t>Udgifter:</t>
  </si>
  <si>
    <t>……………………………………</t>
  </si>
  <si>
    <t>Bestyrelsesmøder</t>
  </si>
  <si>
    <t>Vedligeholdes af veje</t>
  </si>
  <si>
    <t>Tilskud til badebro</t>
  </si>
  <si>
    <t>…………………………………………..</t>
  </si>
  <si>
    <t>der fordeler sig således:</t>
  </si>
  <si>
    <t>………………………………………………………………………</t>
  </si>
  <si>
    <t>Vordingborg bank konto 6220-6101206</t>
  </si>
  <si>
    <t>…………………………….</t>
  </si>
  <si>
    <t>I alt</t>
  </si>
  <si>
    <t>……………………………………………</t>
  </si>
  <si>
    <t>………………………………</t>
  </si>
  <si>
    <t>…………………………………….</t>
  </si>
  <si>
    <t>Uforudsete udgifter</t>
  </si>
  <si>
    <t>Overskud</t>
  </si>
  <si>
    <t>Bestyrelsen</t>
  </si>
  <si>
    <t>Revisionspåtegning:</t>
  </si>
  <si>
    <t>Foranstående regnskab er revideret og fundet i overenstemmelse med kassebog og bilag.</t>
  </si>
  <si>
    <t>Beholningernes tilstedeværelse er konstateret.</t>
  </si>
  <si>
    <t>Renteindtægter Bank</t>
  </si>
  <si>
    <t>…………..</t>
  </si>
  <si>
    <t>………….</t>
  </si>
  <si>
    <t>…………</t>
  </si>
  <si>
    <t>……………………………………………………..</t>
  </si>
  <si>
    <t>Gert Hansen</t>
  </si>
  <si>
    <t>Svend Nielsen./Carsten Kiel.</t>
  </si>
  <si>
    <t>Beholdning pr. 30 juni 2005</t>
  </si>
  <si>
    <t>Vordingborg den 02 juli 2005</t>
  </si>
  <si>
    <t>Vordingborg den 03 juli 2005</t>
  </si>
  <si>
    <t>Administrationsudgift incl.frimærker./gaver</t>
  </si>
  <si>
    <t xml:space="preserve">Renteindtægt </t>
  </si>
  <si>
    <t>……………………………………..</t>
  </si>
  <si>
    <t>( Underskud.)………………………………………………………..</t>
  </si>
  <si>
    <t>Gebyr bank</t>
  </si>
  <si>
    <t>Administrationsudgifter …………………………………..</t>
  </si>
  <si>
    <t>Vedligeholdelse af veje og området …………………….</t>
  </si>
  <si>
    <t>Afledning af overfladevand i området…………………….</t>
  </si>
  <si>
    <t>Tilskud til opsætning/vedligeholdelse af badebro………</t>
  </si>
  <si>
    <t xml:space="preserve">I budgettet er der regnet med et indskud fra nye medlemmer på kr. 500.00                                               </t>
  </si>
  <si>
    <t>på kr. 500,00</t>
  </si>
  <si>
    <t>Vandafledning</t>
  </si>
  <si>
    <t>Overskud/(underskud)</t>
  </si>
  <si>
    <t>og et årligt kontingent på uændret kr. 500,00</t>
  </si>
  <si>
    <t>Kontingent for 118 grunde a. kr. 500,00</t>
  </si>
  <si>
    <t>Driftregnskab 1 juli 2015 - 30 juni 2016</t>
  </si>
  <si>
    <t>Kontingent ved/bank 14/15</t>
  </si>
  <si>
    <t>2. stk inkl.gebyr</t>
  </si>
  <si>
    <t>Kontingent ved bank 15/16</t>
  </si>
  <si>
    <t>Kontingent kontant 15/16</t>
  </si>
  <si>
    <t>Tilplantning af kummer på Badevej</t>
  </si>
  <si>
    <t>Beholdning pr. 1 juli 2015</t>
  </si>
  <si>
    <t>Beholdning pr. 30 juni 2016</t>
  </si>
  <si>
    <t>Vordingborg den 02 juli 2016</t>
  </si>
  <si>
    <t>Vordingborg den 03 juli 2016</t>
  </si>
  <si>
    <t>Budget for perioden 1. Juli 2016 - 30 juni 2017</t>
  </si>
  <si>
    <t>6. stk</t>
  </si>
  <si>
    <t xml:space="preserve">117 stk inkl.gebyr 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</si>
</sst>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kr&quot;\ #,##0.00"/>
    <numFmt numFmtId="187" formatCode="_(* #,##0.000_);_(* \(#,##0.000\);_(* &quot;-&quot;??_);_(@_)"/>
    <numFmt numFmtId="188" formatCode="_(* #.##0.000_);_(* \(#.##0.000\);_(* &quot;-&quot;??_);_(@_)"/>
    <numFmt numFmtId="189" formatCode="_(* #.##0.0000_);_(* \(#.##0.0000\);_(* &quot;-&quot;??_);_(@_)"/>
    <numFmt numFmtId="190" formatCode="_(* #.##0.00000_);_(* \(#.##0.00000\);_(* &quot;-&quot;??_);_(@_)"/>
    <numFmt numFmtId="191" formatCode="_(* #.##0.00_);_(* \(#.##0.00\);_(* &quot;-&quot;??_);_(@_)"/>
    <numFmt numFmtId="192" formatCode="_(* #.##0.0_);_(* \(#.##0.0\);_(* &quot;-&quot;??_);_(@_)"/>
    <numFmt numFmtId="193" formatCode="_(* #.##0._);_(* \(#.##0.\);_(* &quot;-&quot;??_);_(@_)"/>
    <numFmt numFmtId="194" formatCode="_(* #.##._);_(* \(#.##.\);_(* &quot;-&quot;??_);_(@_ⴆ"/>
    <numFmt numFmtId="195" formatCode="_(&quot;kr&quot;\ * #.##0.00_);_(&quot;kr&quot;\ * \(#.##0.00\);_(&quot;kr&quot;\ * &quot;-&quot;??_);_(@_)"/>
    <numFmt numFmtId="196" formatCode="_(&quot;kr&quot;\ * #.##0.0_);_(&quot;kr&quot;\ * \(#.##0.0\);_(&quot;kr&quot;\ * &quot;-&quot;??_);_(@_)"/>
    <numFmt numFmtId="197" formatCode="_(&quot;kr&quot;\ * #.##0._);_(&quot;kr&quot;\ * \(#.##0.\);_(&quot;kr&quot;\ * &quot;-&quot;??_);_(@_)"/>
    <numFmt numFmtId="198" formatCode="_(&quot;kr&quot;\ * #.##._);_(&quot;kr&quot;\ * \(#.##.\);_(&quot;kr&quot;\ * &quot;-&quot;??_);_(@_ⴆ"/>
    <numFmt numFmtId="199" formatCode="_(&quot;kr&quot;\ * #.#._);_(&quot;kr&quot;\ * \(#.#.\);_(&quot;kr&quot;\ * &quot;-&quot;??_);_(@_ⴆ"/>
    <numFmt numFmtId="200" formatCode="_(&quot;kr&quot;\ * #.;_(&quot;kr&quot;\ * \(#.;_(&quot;kr&quot;\ * &quot;-&quot;??_);_(@_ⴆ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2" applyNumberFormat="0" applyAlignment="0" applyProtection="0"/>
    <xf numFmtId="0" fontId="33" fillId="25" borderId="3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0" fillId="0" borderId="0" xfId="60" applyFont="1" applyAlignment="1">
      <alignment/>
    </xf>
    <xf numFmtId="184" fontId="0" fillId="0" borderId="10" xfId="60" applyFont="1" applyBorder="1" applyAlignment="1">
      <alignment/>
    </xf>
    <xf numFmtId="184" fontId="0" fillId="0" borderId="0" xfId="0" applyNumberFormat="1" applyAlignment="1">
      <alignment/>
    </xf>
    <xf numFmtId="184" fontId="1" fillId="0" borderId="11" xfId="60" applyFont="1" applyBorder="1" applyAlignment="1">
      <alignment/>
    </xf>
    <xf numFmtId="184" fontId="1" fillId="0" borderId="12" xfId="0" applyNumberFormat="1" applyFont="1" applyBorder="1" applyAlignment="1">
      <alignment/>
    </xf>
    <xf numFmtId="184" fontId="0" fillId="0" borderId="0" xfId="60" applyFont="1" applyAlignment="1">
      <alignment/>
    </xf>
    <xf numFmtId="184" fontId="1" fillId="0" borderId="11" xfId="0" applyNumberFormat="1" applyFont="1" applyBorder="1" applyAlignment="1">
      <alignment/>
    </xf>
    <xf numFmtId="184" fontId="0" fillId="0" borderId="0" xfId="60" applyFont="1" applyBorder="1" applyAlignment="1">
      <alignment/>
    </xf>
    <xf numFmtId="191" fontId="0" fillId="0" borderId="0" xfId="0" applyNumberFormat="1" applyAlignment="1">
      <alignment/>
    </xf>
    <xf numFmtId="184" fontId="1" fillId="0" borderId="0" xfId="60" applyFont="1" applyAlignment="1">
      <alignment/>
    </xf>
    <xf numFmtId="184" fontId="1" fillId="0" borderId="10" xfId="60" applyFont="1" applyBorder="1" applyAlignment="1">
      <alignment/>
    </xf>
    <xf numFmtId="184" fontId="1" fillId="0" borderId="12" xfId="60" applyFont="1" applyBorder="1" applyAlignment="1">
      <alignment/>
    </xf>
    <xf numFmtId="185" fontId="1" fillId="0" borderId="11" xfId="15" applyFont="1" applyBorder="1" applyAlignment="1">
      <alignment/>
    </xf>
    <xf numFmtId="0" fontId="8" fillId="0" borderId="0" xfId="0" applyFont="1" applyAlignment="1">
      <alignment/>
    </xf>
    <xf numFmtId="184" fontId="0" fillId="0" borderId="0" xfId="60" applyNumberFormat="1" applyFont="1" applyAlignment="1">
      <alignment/>
    </xf>
    <xf numFmtId="0" fontId="0" fillId="0" borderId="0" xfId="0" applyFont="1" applyAlignment="1">
      <alignment/>
    </xf>
    <xf numFmtId="184" fontId="1" fillId="0" borderId="11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H52"/>
  <sheetViews>
    <sheetView workbookViewId="0" topLeftCell="A1">
      <selection activeCell="J11" sqref="J11"/>
    </sheetView>
  </sheetViews>
  <sheetFormatPr defaultColWidth="8.8515625" defaultRowHeight="12.75"/>
  <sheetData>
    <row r="8" ht="12">
      <c r="H8">
        <v>1199.82</v>
      </c>
    </row>
    <row r="9" ht="12">
      <c r="H9">
        <v>15400</v>
      </c>
    </row>
    <row r="25" ht="12">
      <c r="F25">
        <v>225</v>
      </c>
    </row>
    <row r="32" spans="1:8" ht="12">
      <c r="A32" t="s">
        <v>34</v>
      </c>
      <c r="H32">
        <v>91872.53</v>
      </c>
    </row>
    <row r="39" ht="12">
      <c r="H39">
        <v>456.98</v>
      </c>
    </row>
    <row r="40" ht="12">
      <c r="H40">
        <v>91872.53</v>
      </c>
    </row>
    <row r="44" ht="12">
      <c r="B44" t="s">
        <v>35</v>
      </c>
    </row>
    <row r="52" ht="12">
      <c r="C52" t="s">
        <v>36</v>
      </c>
    </row>
  </sheetData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9">
      <selection activeCell="T63" sqref="T63"/>
    </sheetView>
  </sheetViews>
  <sheetFormatPr defaultColWidth="8.8515625" defaultRowHeight="12.75"/>
  <cols>
    <col min="1" max="5" width="8.8515625" style="0" customWidth="1"/>
    <col min="6" max="6" width="13.421875" style="0" bestFit="1" customWidth="1"/>
    <col min="7" max="7" width="8.8515625" style="0" customWidth="1"/>
    <col min="8" max="8" width="14.421875" style="0" customWidth="1"/>
    <col min="9" max="9" width="0.13671875" style="0" customWidth="1"/>
    <col min="10" max="17" width="9.140625" style="0" hidden="1" customWidth="1"/>
  </cols>
  <sheetData>
    <row r="1" ht="18">
      <c r="C1" s="5" t="s">
        <v>2</v>
      </c>
    </row>
    <row r="2" ht="16.5">
      <c r="D2" s="4" t="s">
        <v>3</v>
      </c>
    </row>
    <row r="4" spans="3:10" ht="15">
      <c r="C4" s="2" t="s">
        <v>52</v>
      </c>
      <c r="D4" s="3"/>
      <c r="E4" s="3"/>
      <c r="F4" s="3"/>
      <c r="J4" s="3"/>
    </row>
    <row r="6" ht="15">
      <c r="A6" s="2" t="s">
        <v>4</v>
      </c>
    </row>
    <row r="7" spans="1:8" ht="12">
      <c r="A7" t="s">
        <v>5</v>
      </c>
      <c r="D7" t="s">
        <v>6</v>
      </c>
      <c r="F7" t="s">
        <v>63</v>
      </c>
      <c r="G7" t="s">
        <v>28</v>
      </c>
      <c r="H7" s="11">
        <v>3000</v>
      </c>
    </row>
    <row r="8" spans="1:8" ht="12">
      <c r="A8" s="21" t="s">
        <v>53</v>
      </c>
      <c r="D8" t="s">
        <v>31</v>
      </c>
      <c r="F8" t="s">
        <v>54</v>
      </c>
      <c r="G8" t="s">
        <v>28</v>
      </c>
      <c r="H8" s="11">
        <v>1100</v>
      </c>
    </row>
    <row r="9" spans="1:8" ht="12">
      <c r="A9" s="21" t="s">
        <v>55</v>
      </c>
      <c r="D9" t="s">
        <v>31</v>
      </c>
      <c r="F9" t="s">
        <v>64</v>
      </c>
      <c r="H9" s="6">
        <v>59650</v>
      </c>
    </row>
    <row r="10" spans="1:10" ht="12">
      <c r="A10" s="24" t="s">
        <v>56</v>
      </c>
      <c r="B10" s="25"/>
      <c r="C10" s="25"/>
      <c r="D10" t="s">
        <v>31</v>
      </c>
      <c r="H10" s="6">
        <v>500</v>
      </c>
      <c r="J10" s="3"/>
    </row>
    <row r="11" spans="1:10" ht="12">
      <c r="A11" s="25" t="s">
        <v>27</v>
      </c>
      <c r="B11" s="25"/>
      <c r="C11" s="25"/>
      <c r="D11" t="s">
        <v>31</v>
      </c>
      <c r="H11" s="6">
        <v>412.02</v>
      </c>
      <c r="J11" s="3"/>
    </row>
    <row r="12" spans="8:10" ht="12.75" thickBot="1">
      <c r="H12" s="10">
        <f>SUM(H7:H11)</f>
        <v>64662.02</v>
      </c>
      <c r="J12" s="14"/>
    </row>
    <row r="15" ht="15">
      <c r="A15" s="2" t="s">
        <v>7</v>
      </c>
    </row>
    <row r="16" spans="1:6" ht="12">
      <c r="A16" t="s">
        <v>37</v>
      </c>
      <c r="E16" t="s">
        <v>30</v>
      </c>
      <c r="F16" s="20">
        <v>2357.08</v>
      </c>
    </row>
    <row r="17" spans="1:6" ht="12">
      <c r="A17" t="s">
        <v>0</v>
      </c>
      <c r="C17" t="s">
        <v>8</v>
      </c>
      <c r="F17" s="6">
        <v>2376</v>
      </c>
    </row>
    <row r="18" spans="1:6" ht="12">
      <c r="A18" t="s">
        <v>9</v>
      </c>
      <c r="C18" t="s">
        <v>8</v>
      </c>
      <c r="F18" s="6">
        <v>1000</v>
      </c>
    </row>
    <row r="19" spans="1:6" ht="12">
      <c r="A19" s="21" t="s">
        <v>57</v>
      </c>
      <c r="F19" s="6">
        <v>1986</v>
      </c>
    </row>
    <row r="20" spans="1:6" ht="12">
      <c r="A20" t="s">
        <v>10</v>
      </c>
      <c r="C20" t="s">
        <v>8</v>
      </c>
      <c r="F20" s="6">
        <v>25925</v>
      </c>
    </row>
    <row r="21" spans="1:6" ht="12">
      <c r="A21" t="s">
        <v>48</v>
      </c>
      <c r="F21" s="6">
        <v>18081.95</v>
      </c>
    </row>
    <row r="22" spans="1:6" ht="12">
      <c r="A22" t="s">
        <v>11</v>
      </c>
      <c r="C22" t="s">
        <v>8</v>
      </c>
      <c r="F22" s="13">
        <v>5000</v>
      </c>
    </row>
    <row r="23" spans="1:8" ht="12.75" thickBot="1">
      <c r="A23" s="25" t="s">
        <v>41</v>
      </c>
      <c r="B23" s="25"/>
      <c r="C23" t="s">
        <v>29</v>
      </c>
      <c r="D23" t="s">
        <v>29</v>
      </c>
      <c r="E23" t="s">
        <v>29</v>
      </c>
      <c r="F23" s="13">
        <v>23</v>
      </c>
      <c r="H23" s="12">
        <v>56749.03</v>
      </c>
    </row>
    <row r="24" spans="6:8" ht="12">
      <c r="F24" s="8"/>
      <c r="H24" s="23"/>
    </row>
    <row r="26" spans="1:8" ht="15.75" thickBot="1">
      <c r="A26" s="2" t="s">
        <v>49</v>
      </c>
      <c r="H26" s="9">
        <f>H12-H23</f>
        <v>7912.989999999998</v>
      </c>
    </row>
    <row r="28" spans="1:8" ht="12.75" thickBot="1">
      <c r="A28" s="21" t="s">
        <v>58</v>
      </c>
      <c r="D28" t="s">
        <v>12</v>
      </c>
      <c r="H28" s="12">
        <v>131665.29</v>
      </c>
    </row>
    <row r="30" spans="1:8" ht="12.75" thickBot="1">
      <c r="A30" s="21" t="s">
        <v>59</v>
      </c>
      <c r="D30" t="s">
        <v>12</v>
      </c>
      <c r="H30" s="22">
        <v>139578.28</v>
      </c>
    </row>
    <row r="33" ht="12">
      <c r="A33" t="s">
        <v>13</v>
      </c>
    </row>
    <row r="35" spans="1:8" ht="12">
      <c r="A35" t="s">
        <v>15</v>
      </c>
      <c r="E35" t="s">
        <v>16</v>
      </c>
      <c r="H35" s="15">
        <v>139578.28</v>
      </c>
    </row>
    <row r="36" spans="1:8" ht="12">
      <c r="A36" t="s">
        <v>1</v>
      </c>
      <c r="B36" t="s">
        <v>14</v>
      </c>
      <c r="H36" s="16">
        <v>0</v>
      </c>
    </row>
    <row r="37" spans="1:8" ht="12.75" thickBot="1">
      <c r="A37" t="s">
        <v>17</v>
      </c>
      <c r="B37" t="s">
        <v>14</v>
      </c>
      <c r="H37" s="17">
        <v>139578.28</v>
      </c>
    </row>
    <row r="40" ht="12">
      <c r="F40" t="s">
        <v>32</v>
      </c>
    </row>
    <row r="41" ht="12">
      <c r="B41" s="21" t="s">
        <v>60</v>
      </c>
    </row>
    <row r="43" ht="12">
      <c r="A43" s="3" t="s">
        <v>24</v>
      </c>
    </row>
    <row r="44" ht="12">
      <c r="A44" t="s">
        <v>25</v>
      </c>
    </row>
    <row r="45" ht="12">
      <c r="A45" t="s">
        <v>26</v>
      </c>
    </row>
    <row r="49" ht="12">
      <c r="C49" s="21" t="s">
        <v>61</v>
      </c>
    </row>
    <row r="52" ht="15">
      <c r="C52" s="1" t="s">
        <v>33</v>
      </c>
    </row>
    <row r="56" ht="18">
      <c r="C56" s="5" t="s">
        <v>2</v>
      </c>
    </row>
    <row r="57" ht="16.5">
      <c r="D57" s="4" t="s">
        <v>3</v>
      </c>
    </row>
    <row r="60" ht="15">
      <c r="C60" s="1" t="s">
        <v>62</v>
      </c>
    </row>
    <row r="63" ht="16.5">
      <c r="A63" s="4" t="s">
        <v>4</v>
      </c>
    </row>
    <row r="64" spans="1:8" ht="12">
      <c r="A64" t="s">
        <v>5</v>
      </c>
      <c r="D64" t="s">
        <v>18</v>
      </c>
      <c r="H64" s="6">
        <v>2000</v>
      </c>
    </row>
    <row r="65" spans="1:8" ht="12">
      <c r="A65" t="s">
        <v>51</v>
      </c>
      <c r="E65" t="s">
        <v>19</v>
      </c>
      <c r="H65" s="13">
        <v>59000</v>
      </c>
    </row>
    <row r="66" spans="1:8" ht="12">
      <c r="A66" t="s">
        <v>38</v>
      </c>
      <c r="E66" t="s">
        <v>19</v>
      </c>
      <c r="H66" s="7">
        <v>200</v>
      </c>
    </row>
    <row r="67" ht="12">
      <c r="H67" s="6"/>
    </row>
    <row r="68" spans="6:8" ht="12.75" thickBot="1">
      <c r="F68" s="3" t="s">
        <v>17</v>
      </c>
      <c r="H68" s="9">
        <f>SUM(H64:H67)</f>
        <v>61200</v>
      </c>
    </row>
    <row r="73" ht="16.5">
      <c r="A73" s="4" t="s">
        <v>7</v>
      </c>
    </row>
    <row r="74" spans="1:6" ht="12">
      <c r="A74" s="24" t="s">
        <v>42</v>
      </c>
      <c r="B74" s="25"/>
      <c r="C74" s="25"/>
      <c r="D74" s="25"/>
      <c r="E74" s="25"/>
      <c r="F74" s="6">
        <v>2500</v>
      </c>
    </row>
    <row r="75" spans="1:6" ht="12">
      <c r="A75" s="24" t="s">
        <v>9</v>
      </c>
      <c r="B75" s="25"/>
      <c r="C75" s="24" t="s">
        <v>39</v>
      </c>
      <c r="D75" s="25"/>
      <c r="E75" s="25"/>
      <c r="F75" s="11">
        <v>1000</v>
      </c>
    </row>
    <row r="76" spans="1:6" ht="12">
      <c r="A76" t="s">
        <v>0</v>
      </c>
      <c r="C76" t="s">
        <v>20</v>
      </c>
      <c r="F76" s="6">
        <v>2500</v>
      </c>
    </row>
    <row r="77" spans="1:6" ht="12">
      <c r="A77" s="21" t="s">
        <v>45</v>
      </c>
      <c r="F77" s="6">
        <v>5000</v>
      </c>
    </row>
    <row r="78" spans="1:6" ht="12">
      <c r="A78" s="24" t="s">
        <v>43</v>
      </c>
      <c r="B78" s="25"/>
      <c r="C78" s="25"/>
      <c r="D78" s="25"/>
      <c r="E78" s="25"/>
      <c r="F78" s="6">
        <v>25000</v>
      </c>
    </row>
    <row r="79" spans="1:6" ht="12">
      <c r="A79" s="24" t="s">
        <v>44</v>
      </c>
      <c r="B79" s="25"/>
      <c r="C79" s="25"/>
      <c r="D79" s="25"/>
      <c r="E79" s="25"/>
      <c r="F79" s="6">
        <v>100000</v>
      </c>
    </row>
    <row r="80" spans="1:8" ht="12.75" thickBot="1">
      <c r="A80" t="s">
        <v>21</v>
      </c>
      <c r="C80" t="s">
        <v>20</v>
      </c>
      <c r="F80" s="7">
        <v>1000</v>
      </c>
      <c r="H80" s="12">
        <f>SUM(F74:F80)</f>
        <v>137000</v>
      </c>
    </row>
    <row r="83" spans="1:8" ht="18" thickBot="1">
      <c r="A83" s="4" t="s">
        <v>22</v>
      </c>
      <c r="C83" s="4" t="s">
        <v>40</v>
      </c>
      <c r="D83" s="3"/>
      <c r="H83" s="18">
        <f>SUM(H68-H80)</f>
        <v>-75800</v>
      </c>
    </row>
    <row r="87" ht="12">
      <c r="A87" s="21" t="s">
        <v>46</v>
      </c>
    </row>
    <row r="88" spans="1:3" ht="12">
      <c r="A88" s="21" t="s">
        <v>50</v>
      </c>
      <c r="C88" s="21" t="s">
        <v>47</v>
      </c>
    </row>
    <row r="95" ht="15">
      <c r="C95" s="19" t="s">
        <v>23</v>
      </c>
    </row>
  </sheetData>
  <sheetProtection/>
  <mergeCells count="8">
    <mergeCell ref="A79:E79"/>
    <mergeCell ref="A74:E74"/>
    <mergeCell ref="A78:E78"/>
    <mergeCell ref="A10:C10"/>
    <mergeCell ref="A75:B75"/>
    <mergeCell ref="C75:E75"/>
    <mergeCell ref="A11:C11"/>
    <mergeCell ref="A23:B23"/>
  </mergeCells>
  <printOptions/>
  <pageMargins left="0.7874015748031497" right="0.7874015748031497" top="0.8661417322834646" bottom="0.3937007874015748" header="0.5118110236220472" footer="0.4724409448818898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 Langeberg</dc:creator>
  <cp:keywords/>
  <dc:description/>
  <cp:lastModifiedBy>Jane Kollerup</cp:lastModifiedBy>
  <cp:lastPrinted>2016-08-08T13:43:03Z</cp:lastPrinted>
  <dcterms:created xsi:type="dcterms:W3CDTF">1997-10-06T05:04:37Z</dcterms:created>
  <dcterms:modified xsi:type="dcterms:W3CDTF">2016-10-02T14:18:30Z</dcterms:modified>
  <cp:category/>
  <cp:version/>
  <cp:contentType/>
  <cp:contentStatus/>
</cp:coreProperties>
</file>